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790_istruzione_it/Documents/Segreteria DG 2021/"/>
    </mc:Choice>
  </mc:AlternateContent>
  <xr:revisionPtr revIDLastSave="0" documentId="8_{FD93BF66-209B-40AE-A71A-1250C7927EB2}" xr6:coauthVersionLast="46" xr6:coauthVersionMax="46" xr10:uidLastSave="{00000000-0000-0000-0000-000000000000}"/>
  <bookViews>
    <workbookView xWindow="-120" yWindow="-120" windowWidth="20730" windowHeight="11160" xr2:uid="{E412EB14-3F61-4569-A637-DC9575E37A2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L18" i="1"/>
  <c r="K18" i="1"/>
  <c r="N18" i="1" s="1"/>
  <c r="J18" i="1"/>
  <c r="M18" i="1" s="1"/>
  <c r="G18" i="1"/>
  <c r="F18" i="1"/>
  <c r="E18" i="1"/>
  <c r="L17" i="1"/>
  <c r="O17" i="1" s="1"/>
  <c r="K17" i="1"/>
  <c r="N17" i="1" s="1"/>
  <c r="J17" i="1"/>
  <c r="M17" i="1" s="1"/>
  <c r="G17" i="1"/>
  <c r="F17" i="1"/>
  <c r="E17" i="1"/>
  <c r="O12" i="1"/>
  <c r="N12" i="1"/>
  <c r="M12" i="1"/>
  <c r="G12" i="1"/>
  <c r="F12" i="1"/>
  <c r="E12" i="1"/>
  <c r="O11" i="1"/>
  <c r="N11" i="1"/>
  <c r="M11" i="1"/>
  <c r="G11" i="1"/>
  <c r="F11" i="1"/>
  <c r="E11" i="1"/>
  <c r="O6" i="1"/>
  <c r="N6" i="1"/>
  <c r="M6" i="1"/>
  <c r="G6" i="1"/>
  <c r="F6" i="1"/>
  <c r="E6" i="1"/>
  <c r="O5" i="1"/>
  <c r="N5" i="1"/>
  <c r="M5" i="1"/>
  <c r="G5" i="1"/>
  <c r="F5" i="1"/>
  <c r="E5" i="1"/>
</calcChain>
</file>

<file path=xl/sharedStrings.xml><?xml version="1.0" encoding="utf-8"?>
<sst xmlns="http://schemas.openxmlformats.org/spreadsheetml/2006/main" count="61" uniqueCount="16">
  <si>
    <t>copertura vaccinazione per provincia</t>
  </si>
  <si>
    <t>CLASSE DI ETA'</t>
  </si>
  <si>
    <t>Provincia di Ancona</t>
  </si>
  <si>
    <t>Provincia di Ascoli Piceno</t>
  </si>
  <si>
    <t>1° Dose</t>
  </si>
  <si>
    <t>Ciclo Completo</t>
  </si>
  <si>
    <t>Pop. ISTAT</t>
  </si>
  <si>
    <t>% Adesione 1° Dose</t>
  </si>
  <si>
    <t>% Adesione Ciclo Completo</t>
  </si>
  <si>
    <t>non vaccinati</t>
  </si>
  <si>
    <t>12-15</t>
  </si>
  <si>
    <t>16-19</t>
  </si>
  <si>
    <t>Provincia di Pesaro-Urbino</t>
  </si>
  <si>
    <t>Provincia di Macerata</t>
  </si>
  <si>
    <t>Provincia di Fermo</t>
  </si>
  <si>
    <t>REGIONE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</si>
</sst>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7A18-3F2A-4C32-8A1D-A91615ECBEE2}">
  <dimension ref="A1:O18"/>
  <sheetViews>
    <sheetView tabSelected="1" workbookViewId="0">
      <selection activeCell="G12" sqref="G12"/>
    </sheetView>
  </sheetViews>
  <sheetFormatPr defaultRowHeight="15" x14ac:dyDescent="0.25"/>
  <cols>
    <col min="1" max="1" width="10.140625" bestFit="1" customWidth="1"/>
    <col min="2" max="2" width="9.85546875" customWidth="1"/>
    <col min="3" max="3" width="11.7109375" customWidth="1"/>
    <col min="4" max="4" width="10.140625" customWidth="1"/>
    <col min="5" max="5" width="14.28515625" bestFit="1" customWidth="1"/>
    <col min="6" max="6" width="19.42578125" bestFit="1" customWidth="1"/>
    <col min="7" max="7" width="11.85546875" customWidth="1"/>
    <col min="8" max="8" width="5.28515625" customWidth="1"/>
    <col min="9" max="9" width="11.85546875" customWidth="1"/>
    <col min="10" max="10" width="8.28515625" customWidth="1"/>
    <col min="11" max="11" width="11.85546875" customWidth="1"/>
    <col min="12" max="12" width="9.42578125" customWidth="1"/>
    <col min="13" max="13" width="14.28515625" bestFit="1" customWidth="1"/>
    <col min="14" max="14" width="19.42578125" bestFit="1" customWidth="1"/>
    <col min="15" max="15" width="11.85546875" customWidth="1"/>
  </cols>
  <sheetData>
    <row r="1" spans="1:1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1.25" customHeight="1" x14ac:dyDescent="0.25"/>
    <row r="3" spans="1:15" ht="11.25" customHeight="1" x14ac:dyDescent="0.25">
      <c r="A3" s="11" t="s">
        <v>1</v>
      </c>
      <c r="B3" s="13" t="s">
        <v>2</v>
      </c>
      <c r="C3" s="14"/>
      <c r="D3" s="15"/>
      <c r="E3" s="15"/>
      <c r="F3" s="15"/>
      <c r="G3" s="15"/>
      <c r="H3" s="1"/>
      <c r="I3" s="11" t="s">
        <v>1</v>
      </c>
      <c r="J3" s="13" t="s">
        <v>3</v>
      </c>
      <c r="K3" s="14"/>
      <c r="L3" s="15"/>
      <c r="M3" s="15"/>
      <c r="N3" s="15"/>
      <c r="O3" s="15"/>
    </row>
    <row r="4" spans="1:15" ht="11.25" customHeight="1" x14ac:dyDescent="0.25">
      <c r="A4" s="12"/>
      <c r="B4" s="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1"/>
      <c r="I4" s="12"/>
      <c r="J4" s="2" t="s">
        <v>4</v>
      </c>
      <c r="K4" s="3" t="s">
        <v>5</v>
      </c>
      <c r="L4" s="4" t="s">
        <v>6</v>
      </c>
      <c r="M4" s="4" t="s">
        <v>7</v>
      </c>
      <c r="N4" s="4" t="s">
        <v>8</v>
      </c>
      <c r="O4" s="4" t="s">
        <v>9</v>
      </c>
    </row>
    <row r="5" spans="1:15" ht="11.25" customHeight="1" x14ac:dyDescent="0.25">
      <c r="A5" s="5" t="s">
        <v>10</v>
      </c>
      <c r="B5" s="6">
        <v>9085</v>
      </c>
      <c r="C5" s="7">
        <v>3828</v>
      </c>
      <c r="D5" s="8">
        <v>17467</v>
      </c>
      <c r="E5" s="9">
        <f>B5/D5</f>
        <v>0.52012366176218006</v>
      </c>
      <c r="F5" s="9">
        <f>C5/D5</f>
        <v>0.2191561229747524</v>
      </c>
      <c r="G5" s="8">
        <f>D5-B5</f>
        <v>8382</v>
      </c>
      <c r="H5" s="1"/>
      <c r="I5" s="5" t="s">
        <v>10</v>
      </c>
      <c r="J5" s="6">
        <v>3531</v>
      </c>
      <c r="K5" s="7">
        <v>1906</v>
      </c>
      <c r="L5" s="8">
        <v>7125</v>
      </c>
      <c r="M5" s="9">
        <f>J5/L5</f>
        <v>0.49557894736842106</v>
      </c>
      <c r="N5" s="9">
        <f>K5/L5</f>
        <v>0.26750877192982458</v>
      </c>
      <c r="O5" s="8">
        <f>L5-J5</f>
        <v>3594</v>
      </c>
    </row>
    <row r="6" spans="1:15" ht="11.25" customHeight="1" x14ac:dyDescent="0.25">
      <c r="A6" s="5" t="s">
        <v>11</v>
      </c>
      <c r="B6" s="6">
        <v>12993</v>
      </c>
      <c r="C6" s="7">
        <v>9430</v>
      </c>
      <c r="D6" s="8">
        <v>17138</v>
      </c>
      <c r="E6" s="9">
        <f t="shared" ref="E6" si="0">B6/D6</f>
        <v>0.75813980627844557</v>
      </c>
      <c r="F6" s="9">
        <f t="shared" ref="F6" si="1">C6/D6</f>
        <v>0.55023923444976075</v>
      </c>
      <c r="G6" s="8">
        <f t="shared" ref="G6" si="2">D6-B6</f>
        <v>4145</v>
      </c>
      <c r="H6" s="1"/>
      <c r="I6" s="5" t="s">
        <v>11</v>
      </c>
      <c r="J6" s="6">
        <v>5305</v>
      </c>
      <c r="K6" s="7">
        <v>4260</v>
      </c>
      <c r="L6" s="8">
        <v>7202</v>
      </c>
      <c r="M6" s="9">
        <f t="shared" ref="M6" si="3">J6/L6</f>
        <v>0.73660094418217159</v>
      </c>
      <c r="N6" s="9">
        <f t="shared" ref="N6" si="4">K6/L6</f>
        <v>0.59150236045542903</v>
      </c>
      <c r="O6" s="8">
        <f t="shared" ref="O6" si="5">L6-J6</f>
        <v>1897</v>
      </c>
    </row>
    <row r="7" spans="1:15" ht="11.25" customHeight="1" x14ac:dyDescent="0.25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1.25" customHeight="1" x14ac:dyDescent="0.25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1.25" customHeight="1" x14ac:dyDescent="0.25">
      <c r="A9" s="11" t="s">
        <v>1</v>
      </c>
      <c r="B9" s="13" t="s">
        <v>12</v>
      </c>
      <c r="C9" s="14"/>
      <c r="D9" s="15"/>
      <c r="E9" s="15"/>
      <c r="F9" s="15"/>
      <c r="G9" s="15"/>
      <c r="H9" s="1"/>
      <c r="I9" s="11" t="s">
        <v>1</v>
      </c>
      <c r="J9" s="13" t="s">
        <v>13</v>
      </c>
      <c r="K9" s="14"/>
      <c r="L9" s="15"/>
      <c r="M9" s="15"/>
      <c r="N9" s="15"/>
      <c r="O9" s="15"/>
    </row>
    <row r="10" spans="1:15" ht="11.25" customHeight="1" x14ac:dyDescent="0.25">
      <c r="A10" s="12"/>
      <c r="B10" s="2" t="s">
        <v>4</v>
      </c>
      <c r="C10" s="3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1"/>
      <c r="I10" s="12"/>
      <c r="J10" s="2" t="s">
        <v>4</v>
      </c>
      <c r="K10" s="3" t="s">
        <v>5</v>
      </c>
      <c r="L10" s="4" t="s">
        <v>6</v>
      </c>
      <c r="M10" s="4" t="s">
        <v>7</v>
      </c>
      <c r="N10" s="4" t="s">
        <v>8</v>
      </c>
      <c r="O10" s="4" t="s">
        <v>9</v>
      </c>
    </row>
    <row r="11" spans="1:15" ht="11.25" customHeight="1" x14ac:dyDescent="0.25">
      <c r="A11" s="5" t="s">
        <v>10</v>
      </c>
      <c r="B11" s="6">
        <v>5932</v>
      </c>
      <c r="C11" s="7">
        <v>2383</v>
      </c>
      <c r="D11" s="8">
        <v>13538</v>
      </c>
      <c r="E11" s="9">
        <f>B11/D11</f>
        <v>0.43817402866006794</v>
      </c>
      <c r="F11" s="9">
        <f>C11/D11</f>
        <v>0.17602304624021273</v>
      </c>
      <c r="G11" s="8">
        <f>D11-B11</f>
        <v>7606</v>
      </c>
      <c r="H11" s="1"/>
      <c r="I11" s="5" t="s">
        <v>10</v>
      </c>
      <c r="J11" s="6">
        <v>3852</v>
      </c>
      <c r="K11" s="7">
        <v>844</v>
      </c>
      <c r="L11" s="8">
        <v>11166</v>
      </c>
      <c r="M11" s="9">
        <f>J11/L11</f>
        <v>0.34497581945190758</v>
      </c>
      <c r="N11" s="9">
        <f>K11/L11</f>
        <v>7.558660218520509E-2</v>
      </c>
      <c r="O11" s="8">
        <f>L11-J11</f>
        <v>7314</v>
      </c>
    </row>
    <row r="12" spans="1:15" ht="11.25" customHeight="1" x14ac:dyDescent="0.25">
      <c r="A12" s="5" t="s">
        <v>11</v>
      </c>
      <c r="B12" s="6">
        <v>8770</v>
      </c>
      <c r="C12" s="7">
        <v>6037</v>
      </c>
      <c r="D12" s="8">
        <v>13308</v>
      </c>
      <c r="E12" s="9">
        <f t="shared" ref="E12" si="6">B12/D12</f>
        <v>0.6590021039975954</v>
      </c>
      <c r="F12" s="9">
        <f t="shared" ref="F12" si="7">C12/D12</f>
        <v>0.45363691012924556</v>
      </c>
      <c r="G12" s="8">
        <f t="shared" ref="G12" si="8">D12-B12</f>
        <v>4538</v>
      </c>
      <c r="H12" s="1"/>
      <c r="I12" s="5" t="s">
        <v>11</v>
      </c>
      <c r="J12" s="6">
        <v>6749</v>
      </c>
      <c r="K12" s="7">
        <v>3953</v>
      </c>
      <c r="L12" s="8">
        <v>11124</v>
      </c>
      <c r="M12" s="9">
        <f t="shared" ref="M12" si="9">J12/L12</f>
        <v>0.60670622078389069</v>
      </c>
      <c r="N12" s="9">
        <f t="shared" ref="N12" si="10">K12/L12</f>
        <v>0.35535778496943543</v>
      </c>
      <c r="O12" s="8">
        <f t="shared" ref="O12" si="11">L12-J12</f>
        <v>4375</v>
      </c>
    </row>
    <row r="13" spans="1:15" ht="11.25" customHeight="1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1.25" customHeight="1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1.25" customHeight="1" x14ac:dyDescent="0.25">
      <c r="A15" s="11" t="s">
        <v>1</v>
      </c>
      <c r="B15" s="13" t="s">
        <v>14</v>
      </c>
      <c r="C15" s="14"/>
      <c r="D15" s="15"/>
      <c r="E15" s="15"/>
      <c r="F15" s="15"/>
      <c r="G15" s="15"/>
      <c r="H15" s="1"/>
      <c r="I15" s="11" t="s">
        <v>1</v>
      </c>
      <c r="J15" s="13" t="s">
        <v>15</v>
      </c>
      <c r="K15" s="14"/>
      <c r="L15" s="15"/>
      <c r="M15" s="15"/>
      <c r="N15" s="15"/>
      <c r="O15" s="15"/>
    </row>
    <row r="16" spans="1:15" ht="11.25" customHeight="1" x14ac:dyDescent="0.25">
      <c r="A16" s="12"/>
      <c r="B16" s="2" t="s">
        <v>4</v>
      </c>
      <c r="C16" s="3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1"/>
      <c r="I16" s="12"/>
      <c r="J16" s="2" t="s">
        <v>4</v>
      </c>
      <c r="K16" s="3" t="s">
        <v>5</v>
      </c>
      <c r="L16" s="4" t="s">
        <v>6</v>
      </c>
      <c r="M16" s="4" t="s">
        <v>7</v>
      </c>
      <c r="N16" s="4" t="s">
        <v>8</v>
      </c>
      <c r="O16" s="4" t="s">
        <v>9</v>
      </c>
    </row>
    <row r="17" spans="1:15" ht="11.25" customHeight="1" x14ac:dyDescent="0.25">
      <c r="A17" s="5" t="s">
        <v>10</v>
      </c>
      <c r="B17" s="6">
        <v>2878</v>
      </c>
      <c r="C17" s="7">
        <v>1273</v>
      </c>
      <c r="D17" s="8">
        <v>6025</v>
      </c>
      <c r="E17" s="9">
        <f>B17/D17</f>
        <v>0.47767634854771784</v>
      </c>
      <c r="F17" s="9">
        <f>C17/D17</f>
        <v>0.21128630705394191</v>
      </c>
      <c r="G17" s="8">
        <f>D17-B17</f>
        <v>3147</v>
      </c>
      <c r="H17" s="1"/>
      <c r="I17" s="5" t="s">
        <v>10</v>
      </c>
      <c r="J17" s="6">
        <f>B17+B11+B5+J5+J11</f>
        <v>25278</v>
      </c>
      <c r="K17" s="7">
        <f>C5+C11+C17+K11+K5</f>
        <v>10234</v>
      </c>
      <c r="L17" s="8">
        <f>D17+D11+D5+L5+L11</f>
        <v>55321</v>
      </c>
      <c r="M17" s="9">
        <f>J17/L17</f>
        <v>0.4569331718515573</v>
      </c>
      <c r="N17" s="9">
        <f>K17/L17</f>
        <v>0.18499304061748703</v>
      </c>
      <c r="O17" s="8">
        <f>L17-J17</f>
        <v>30043</v>
      </c>
    </row>
    <row r="18" spans="1:15" ht="11.25" customHeight="1" x14ac:dyDescent="0.25">
      <c r="A18" s="5" t="s">
        <v>11</v>
      </c>
      <c r="B18" s="6">
        <v>4339</v>
      </c>
      <c r="C18" s="7">
        <v>3003</v>
      </c>
      <c r="D18" s="8">
        <v>6015</v>
      </c>
      <c r="E18" s="9">
        <f t="shared" ref="E18" si="12">B18/D18</f>
        <v>0.72136325852036576</v>
      </c>
      <c r="F18" s="9">
        <f t="shared" ref="F18" si="13">C18/D18</f>
        <v>0.49925187032418955</v>
      </c>
      <c r="G18" s="8">
        <f t="shared" ref="G18" si="14">D18-B18</f>
        <v>1676</v>
      </c>
      <c r="H18" s="1"/>
      <c r="I18" s="5" t="s">
        <v>11</v>
      </c>
      <c r="J18" s="6">
        <f>B18+B12+B6+J6+J12</f>
        <v>38156</v>
      </c>
      <c r="K18" s="7">
        <f>C6+C12+C18+K12+K6</f>
        <v>26683</v>
      </c>
      <c r="L18" s="8">
        <f>D18+D12+D6+L6+L12</f>
        <v>54787</v>
      </c>
      <c r="M18" s="9">
        <f t="shared" ref="M18" si="15">J18/L18</f>
        <v>0.69644258674503079</v>
      </c>
      <c r="N18" s="9">
        <f t="shared" ref="N18" si="16">K18/L18</f>
        <v>0.48703159508642563</v>
      </c>
      <c r="O18" s="8">
        <f t="shared" ref="O18" si="17">L18-J18</f>
        <v>16631</v>
      </c>
    </row>
  </sheetData>
  <mergeCells count="13">
    <mergeCell ref="A15:A16"/>
    <mergeCell ref="B15:G15"/>
    <mergeCell ref="I15:I16"/>
    <mergeCell ref="J15:O15"/>
    <mergeCell ref="A1:O1"/>
    <mergeCell ref="A3:A4"/>
    <mergeCell ref="B3:G3"/>
    <mergeCell ref="I3:I4"/>
    <mergeCell ref="J3:O3"/>
    <mergeCell ref="A9:A10"/>
    <mergeCell ref="B9:G9"/>
    <mergeCell ref="I9:I10"/>
    <mergeCell ref="J9:O9"/>
  </mergeCells>
  <pageMargins left="0.7" right="0.7" top="0.75" bottom="0.75" header="0.3" footer="0.3"/>
  <ignoredErrors>
    <ignoredError sqref="K17:K18" formula="1"/>
    <ignoredError sqref="I17 I11 I5 A5 A11 A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Iavarone Massimo</cp:lastModifiedBy>
  <dcterms:created xsi:type="dcterms:W3CDTF">2021-08-23T11:58:36Z</dcterms:created>
  <dcterms:modified xsi:type="dcterms:W3CDTF">2021-08-23T13:08:39Z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696f16cb-fb48-42d8-8222-4b94f95205b4</vt:lpwstr>
  </property>
</Properties>
</file>